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defaultThemeVersion="166925"/>
  <mc:AlternateContent xmlns:mc="http://schemas.openxmlformats.org/markup-compatibility/2006">
    <mc:Choice Requires="x15">
      <x15ac:absPath xmlns:x15ac="http://schemas.microsoft.com/office/spreadsheetml/2010/11/ac" url="R:\ZAK\0.NPK\0 ZAKÁZKY 2023\301 - OŘ IP 2024 Instrumentárium a operační nástroje IP 2024 AJ\2 Zadávací dokumentace\1 ZD čistopis\"/>
    </mc:Choice>
  </mc:AlternateContent>
  <xr:revisionPtr revIDLastSave="0" documentId="13_ncr:1_{7F1A5036-9560-421C-86BF-72F594133338}" xr6:coauthVersionLast="47" xr6:coauthVersionMax="47" xr10:uidLastSave="{00000000-0000-0000-0000-000000000000}"/>
  <bookViews>
    <workbookView xWindow="-108" yWindow="-108" windowWidth="23256" windowHeight="12576" xr2:uid="{9BFC9995-5AE7-45D8-99A7-47F7BBD523DE}"/>
  </bookViews>
  <sheets>
    <sheet name="Lis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2" i="1" l="1"/>
  <c r="I22" i="1"/>
  <c r="G23" i="1"/>
  <c r="G24" i="1"/>
  <c r="I24" i="1" s="1"/>
  <c r="G25" i="1"/>
  <c r="I25" i="1" s="1"/>
  <c r="G26" i="1"/>
  <c r="I26" i="1" s="1"/>
  <c r="G27" i="1"/>
  <c r="I27" i="1" s="1"/>
  <c r="G28" i="1"/>
  <c r="I28" i="1" s="1"/>
  <c r="G32" i="1" l="1"/>
  <c r="I23" i="1"/>
  <c r="I32" i="1" s="1"/>
</calcChain>
</file>

<file path=xl/sharedStrings.xml><?xml version="1.0" encoding="utf-8"?>
<sst xmlns="http://schemas.openxmlformats.org/spreadsheetml/2006/main" count="52" uniqueCount="37">
  <si>
    <t>DPH</t>
  </si>
  <si>
    <t>Název síta</t>
  </si>
  <si>
    <t>Množství ks</t>
  </si>
  <si>
    <t>p.č.</t>
  </si>
  <si>
    <t>Označení položky</t>
  </si>
  <si>
    <t>Cena za 1 ks (Kč bez DPH)</t>
  </si>
  <si>
    <t>Cena celkem (Kč bez DPH)</t>
  </si>
  <si>
    <t>Cena celkem (Kč s DPH</t>
  </si>
  <si>
    <t>Vešekeré požadavky na instrumentárium budou doloženy jako součástí nabídky, které potvrzují požadovanou kvalitu instrumentária</t>
  </si>
  <si>
    <t xml:space="preserve">Instrumentárium musí splňovat normy DIN EN ISO 7153-1, DIN EN ISO 1088-1 (evropské normy tvrdosti HRC42-48 a HRC50-58) </t>
  </si>
  <si>
    <t>Materiálová kompatibilita instrumentů (možnost poskládat síto z instrumentů od více výrobců, ale musí být mezi sebou materiálově kompatibilní)</t>
  </si>
  <si>
    <t>Možnost opakovaného použití (odolné vůči dezinfekci, sterilizaci a vůči zhoršení kvality nástrojů)</t>
  </si>
  <si>
    <t xml:space="preserve">Veškeré dodané nstrumentárium bude značeno UDI kódem (buď ve formátu čárového kódu nebo tzv. datamatrixu podle podmínek schváleného certifikátu MDR). </t>
  </si>
  <si>
    <t>Kontrola čitelnosti MDR nejhůře do třídy B (přístrojem splňujícím ISO/IEC 15415, ISO/IEC15416, ISO/IEC 15426-1 a ISO/IEC 15426-2)</t>
  </si>
  <si>
    <t>Požadavky na instrumentárium a jeho značení:</t>
  </si>
  <si>
    <t>Nástroje musí být nové, nepoužité, nerepasované.</t>
  </si>
  <si>
    <t>Nástroje jsou resterilizovatelné (určeny k opakovanému použití) nástroje, odolné vůči dezinfekci a sterilizaci.</t>
  </si>
  <si>
    <t>Pokud tato technická specifikace obsahuje požadavky nebo přímé či nepřímé odkazy na určité dodavatele nebo výrobky, nebo patenty na vynálezy, užitné vzory, průmyslové vzory, ochranné známky nebo označení původu, pak je v souladu s § 89 odst. 6 zákona možné nabídnout i jiné, rovnocenné řešení</t>
  </si>
  <si>
    <t>Popis specifikace nabízeného plnění, ze kterého bude vyplývat splnění požadavků stanovených zadavatelem, možno uvést odkaz na stránku v nabídce.</t>
  </si>
  <si>
    <t>Splnění požadavku ANO/NE</t>
  </si>
  <si>
    <t>Název položky a její popis</t>
  </si>
  <si>
    <t>AR-13997MFF</t>
  </si>
  <si>
    <t>FastPass SCORPION-multifire with FlushPort</t>
  </si>
  <si>
    <t>Spear, for 3.7 mm SutureTak® and 3.5 mm PushLock®, Trocar Tip Obturator</t>
  </si>
  <si>
    <t>AR-1907</t>
  </si>
  <si>
    <t>Punch, for 4.5 mm PushLock® and 4.5 mm Corkscrew® FT</t>
  </si>
  <si>
    <t>AR-1922P</t>
  </si>
  <si>
    <t>Drill, for 3.5 mm PushLock®, Hard Bone</t>
  </si>
  <si>
    <t>AR-1912</t>
  </si>
  <si>
    <t>Jacob's Chuck Handle</t>
  </si>
  <si>
    <t>AR-1415</t>
  </si>
  <si>
    <t>Transportal ACL Guide, 6mm</t>
  </si>
  <si>
    <t>AR-1800-06</t>
  </si>
  <si>
    <t>Transportal ACL Guide, 7mm</t>
  </si>
  <si>
    <t>AR-1800-07</t>
  </si>
  <si>
    <t>Technická specifikace - část 3 Instrumentárium plastiky vazu a stabilizace ramena 2</t>
  </si>
  <si>
    <t>Název zakázky: Instrumentárium pro centrální operační sály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</si>
</sst>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Kč&quot;_-;\-* #,##0.00\ &quot;Kč&quot;_-;_-* &quot;-&quot;??\ &quot;Kč&quot;_-;_-@_-"/>
  </numFmts>
  <fonts count="5" x14ac:knownFonts="1">
    <font>
      <sz val="11"/>
      <color theme="1"/>
      <name val="Calibri"/>
      <family val="2"/>
      <charset val="238"/>
      <scheme val="minor"/>
    </font>
    <font>
      <b/>
      <sz val="12"/>
      <name val="Arial CE"/>
      <charset val="238"/>
    </font>
    <font>
      <sz val="8"/>
      <name val="Calibri"/>
      <family val="2"/>
      <charset val="238"/>
      <scheme val="minor"/>
    </font>
    <font>
      <sz val="11"/>
      <color theme="1"/>
      <name val="Calibri"/>
      <family val="2"/>
      <charset val="238"/>
      <scheme val="minor"/>
    </font>
    <font>
      <sz val="12"/>
      <name val="Arial CE"/>
      <charset val="238"/>
    </font>
  </fonts>
  <fills count="6">
    <fill>
      <patternFill patternType="none"/>
    </fill>
    <fill>
      <patternFill patternType="gray125"/>
    </fill>
    <fill>
      <patternFill patternType="solid">
        <fgColor rgb="FFDBDBDB"/>
        <bgColor indexed="64"/>
      </patternFill>
    </fill>
    <fill>
      <patternFill patternType="solid">
        <fgColor rgb="FFFFFF00"/>
        <bgColor indexed="64"/>
      </patternFill>
    </fill>
    <fill>
      <patternFill patternType="solid">
        <fgColor theme="0" tint="-4.9989318521683403E-2"/>
        <bgColor indexed="64"/>
      </patternFill>
    </fill>
    <fill>
      <patternFill patternType="solid">
        <fgColor rgb="FF00B0F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2">
    <xf numFmtId="0" fontId="0" fillId="0" borderId="0"/>
    <xf numFmtId="44" fontId="3" fillId="0" borderId="0" applyFont="0" applyFill="0" applyBorder="0" applyAlignment="0" applyProtection="0"/>
  </cellStyleXfs>
  <cellXfs count="33">
    <xf numFmtId="0" fontId="0" fillId="0" borderId="0" xfId="0"/>
    <xf numFmtId="0" fontId="0" fillId="0" borderId="0" xfId="0" applyProtection="1">
      <protection locked="0"/>
    </xf>
    <xf numFmtId="0" fontId="1" fillId="0" borderId="0" xfId="0" applyFont="1" applyAlignment="1" applyProtection="1">
      <alignment horizontal="left"/>
      <protection locked="0"/>
    </xf>
    <xf numFmtId="0" fontId="1" fillId="0" borderId="0" xfId="0" applyFont="1" applyProtection="1">
      <protection locked="0"/>
    </xf>
    <xf numFmtId="44" fontId="0" fillId="3" borderId="1" xfId="1" applyFont="1" applyFill="1" applyBorder="1" applyAlignment="1" applyProtection="1">
      <alignment horizontal="center"/>
      <protection locked="0"/>
    </xf>
    <xf numFmtId="44" fontId="0" fillId="4" borderId="1" xfId="1" applyFont="1" applyFill="1" applyBorder="1" applyAlignment="1" applyProtection="1">
      <alignment horizontal="center"/>
    </xf>
    <xf numFmtId="0" fontId="4" fillId="0" borderId="1" xfId="0" applyFont="1" applyBorder="1" applyAlignment="1" applyProtection="1">
      <alignment horizontal="left"/>
      <protection locked="0"/>
    </xf>
    <xf numFmtId="0" fontId="0" fillId="0" borderId="1" xfId="0" applyBorder="1" applyProtection="1">
      <protection locked="0"/>
    </xf>
    <xf numFmtId="0" fontId="4" fillId="0" borderId="0" xfId="0" applyFont="1" applyAlignment="1" applyProtection="1">
      <alignment vertical="center" wrapText="1"/>
      <protection locked="0"/>
    </xf>
    <xf numFmtId="0" fontId="4" fillId="0" borderId="0" xfId="0" applyFont="1" applyAlignment="1" applyProtection="1">
      <alignment horizontal="left"/>
      <protection locked="0"/>
    </xf>
    <xf numFmtId="0" fontId="0" fillId="0" borderId="0" xfId="0" applyAlignment="1" applyProtection="1">
      <alignment horizontal="center"/>
      <protection locked="0"/>
    </xf>
    <xf numFmtId="0" fontId="1" fillId="0" borderId="0" xfId="0" applyFont="1" applyAlignment="1">
      <alignment horizontal="left"/>
    </xf>
    <xf numFmtId="0" fontId="1" fillId="0" borderId="0" xfId="0" applyFont="1"/>
    <xf numFmtId="0" fontId="0" fillId="2" borderId="1" xfId="0" applyFill="1"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xf>
    <xf numFmtId="0" fontId="0" fillId="5" borderId="1" xfId="0" applyFill="1" applyBorder="1" applyAlignment="1">
      <alignment horizontal="left"/>
    </xf>
    <xf numFmtId="0" fontId="0" fillId="0" borderId="1" xfId="0" applyBorder="1"/>
    <xf numFmtId="0" fontId="0" fillId="2" borderId="1" xfId="0" applyFill="1" applyBorder="1" applyAlignment="1">
      <alignment horizontal="center" vertical="center" wrapText="1"/>
    </xf>
    <xf numFmtId="44" fontId="0" fillId="0" borderId="1" xfId="0" applyNumberFormat="1" applyBorder="1" applyAlignment="1">
      <alignment horizontal="center" vertical="center"/>
    </xf>
    <xf numFmtId="9" fontId="0" fillId="0" borderId="1" xfId="0" applyNumberFormat="1" applyBorder="1" applyAlignment="1">
      <alignment horizontal="center" vertical="center"/>
    </xf>
    <xf numFmtId="9" fontId="0" fillId="0" borderId="1" xfId="0" applyNumberFormat="1" applyBorder="1" applyAlignment="1">
      <alignment horizontal="center"/>
    </xf>
    <xf numFmtId="44" fontId="0" fillId="0" borderId="1" xfId="0" applyNumberFormat="1" applyBorder="1" applyAlignment="1">
      <alignment horizontal="center"/>
    </xf>
    <xf numFmtId="0" fontId="0" fillId="2" borderId="2" xfId="0" applyFill="1" applyBorder="1" applyAlignment="1">
      <alignment horizontal="center" vertical="center"/>
    </xf>
    <xf numFmtId="0" fontId="4" fillId="0" borderId="2" xfId="0" applyFont="1" applyBorder="1" applyAlignment="1">
      <alignment horizontal="left"/>
    </xf>
    <xf numFmtId="0" fontId="4" fillId="0" borderId="3" xfId="0" applyFont="1" applyBorder="1" applyAlignment="1">
      <alignment horizontal="left"/>
    </xf>
    <xf numFmtId="0" fontId="4" fillId="0" borderId="4" xfId="0" applyFont="1" applyBorder="1" applyAlignment="1">
      <alignment horizontal="left"/>
    </xf>
    <xf numFmtId="0" fontId="4" fillId="0" borderId="0" xfId="0" applyFont="1" applyAlignment="1" applyProtection="1">
      <alignment horizontal="center"/>
      <protection locked="0"/>
    </xf>
    <xf numFmtId="0" fontId="1" fillId="0" borderId="0" xfId="0" applyFont="1" applyAlignment="1">
      <alignment horizontal="center" vertical="center" wrapText="1"/>
    </xf>
    <xf numFmtId="0" fontId="1" fillId="0" borderId="0" xfId="0" applyFont="1" applyAlignment="1">
      <alignment horizontal="center"/>
    </xf>
    <xf numFmtId="0" fontId="4" fillId="0" borderId="5" xfId="0" applyFont="1" applyBorder="1" applyAlignment="1">
      <alignment horizontal="left"/>
    </xf>
    <xf numFmtId="0" fontId="1" fillId="0" borderId="0" xfId="0" applyFont="1" applyAlignment="1">
      <alignment horizontal="left"/>
    </xf>
    <xf numFmtId="0" fontId="4" fillId="0" borderId="1" xfId="0" applyFont="1" applyBorder="1" applyAlignment="1">
      <alignment horizontal="left" wrapText="1"/>
    </xf>
  </cellXfs>
  <cellStyles count="2">
    <cellStyle name="Měna" xfId="1" builtinId="4"/>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0BC319-AAE6-46DB-B3D3-2F46735A6126}">
  <dimension ref="A1:S32"/>
  <sheetViews>
    <sheetView tabSelected="1" zoomScale="70" zoomScaleNormal="70" workbookViewId="0">
      <selection activeCell="A3" sqref="A3:E3"/>
    </sheetView>
  </sheetViews>
  <sheetFormatPr defaultColWidth="9.109375" defaultRowHeight="14.4" x14ac:dyDescent="0.3"/>
  <cols>
    <col min="1" max="1" width="8.5546875" style="1" customWidth="1"/>
    <col min="2" max="2" width="46.5546875" style="1" customWidth="1"/>
    <col min="3" max="3" width="103.88671875" style="1" customWidth="1"/>
    <col min="4" max="4" width="23.6640625" style="1" customWidth="1"/>
    <col min="5" max="5" width="35.109375" style="1" customWidth="1"/>
    <col min="6" max="6" width="37.33203125" style="1" customWidth="1"/>
    <col min="7" max="7" width="44.109375" style="1" customWidth="1"/>
    <col min="8" max="8" width="11.88671875" style="1" customWidth="1"/>
    <col min="9" max="9" width="26.88671875" style="1" customWidth="1"/>
    <col min="10" max="16384" width="9.109375" style="1"/>
  </cols>
  <sheetData>
    <row r="1" spans="1:19" ht="64.5" customHeight="1" x14ac:dyDescent="0.3">
      <c r="A1" s="28" t="s">
        <v>35</v>
      </c>
      <c r="B1" s="28"/>
      <c r="C1" s="28"/>
      <c r="D1" s="28"/>
      <c r="E1" s="28"/>
      <c r="F1" s="28"/>
      <c r="G1" s="28"/>
    </row>
    <row r="2" spans="1:19" ht="15.6" x14ac:dyDescent="0.3">
      <c r="A2" s="31" t="s">
        <v>36</v>
      </c>
      <c r="B2" s="31"/>
      <c r="C2" s="31"/>
      <c r="D2" s="11"/>
      <c r="E2" s="11"/>
      <c r="F2" s="2"/>
      <c r="G2" s="2"/>
    </row>
    <row r="3" spans="1:19" ht="15.6" x14ac:dyDescent="0.3">
      <c r="A3" s="29"/>
      <c r="B3" s="29"/>
      <c r="C3" s="29"/>
      <c r="D3" s="29"/>
      <c r="E3" s="29"/>
      <c r="F3" s="2"/>
      <c r="G3" s="2"/>
    </row>
    <row r="4" spans="1:19" ht="15.6" x14ac:dyDescent="0.3">
      <c r="A4" s="31" t="s">
        <v>14</v>
      </c>
      <c r="B4" s="31"/>
      <c r="C4" s="31"/>
      <c r="D4" s="12"/>
      <c r="E4" s="12"/>
      <c r="F4" s="2"/>
      <c r="G4" s="2"/>
    </row>
    <row r="5" spans="1:19" ht="15.6" x14ac:dyDescent="0.3">
      <c r="A5" s="30"/>
      <c r="B5" s="30"/>
      <c r="C5" s="30"/>
      <c r="D5" s="30"/>
      <c r="E5" s="30"/>
      <c r="F5" s="2"/>
      <c r="G5" s="2"/>
    </row>
    <row r="6" spans="1:19" ht="15.6" x14ac:dyDescent="0.3">
      <c r="A6" s="24" t="s">
        <v>9</v>
      </c>
      <c r="B6" s="25"/>
      <c r="C6" s="25"/>
      <c r="D6" s="25"/>
      <c r="E6" s="26"/>
      <c r="F6" s="6" t="s">
        <v>19</v>
      </c>
      <c r="G6" s="6" t="s">
        <v>18</v>
      </c>
      <c r="H6" s="7"/>
      <c r="I6" s="7"/>
      <c r="J6" s="7"/>
      <c r="K6" s="7"/>
      <c r="L6" s="7"/>
      <c r="M6" s="7"/>
      <c r="N6" s="7"/>
      <c r="O6" s="7"/>
      <c r="P6" s="7"/>
      <c r="Q6" s="7"/>
      <c r="R6" s="7"/>
      <c r="S6" s="7"/>
    </row>
    <row r="7" spans="1:19" ht="15.6" x14ac:dyDescent="0.3">
      <c r="A7" s="24" t="s">
        <v>10</v>
      </c>
      <c r="B7" s="25"/>
      <c r="C7" s="25"/>
      <c r="D7" s="25"/>
      <c r="E7" s="26"/>
      <c r="F7" s="6" t="s">
        <v>19</v>
      </c>
      <c r="G7" s="6" t="s">
        <v>18</v>
      </c>
      <c r="H7" s="7"/>
      <c r="I7" s="7"/>
      <c r="J7" s="7"/>
      <c r="K7" s="7"/>
      <c r="L7" s="7"/>
      <c r="M7" s="7"/>
      <c r="N7" s="7"/>
      <c r="O7" s="7"/>
      <c r="P7" s="7"/>
      <c r="Q7" s="7"/>
      <c r="R7" s="7"/>
      <c r="S7" s="7"/>
    </row>
    <row r="8" spans="1:19" ht="15.6" x14ac:dyDescent="0.3">
      <c r="A8" s="24" t="s">
        <v>11</v>
      </c>
      <c r="B8" s="25"/>
      <c r="C8" s="25"/>
      <c r="D8" s="25"/>
      <c r="E8" s="26"/>
      <c r="F8" s="6" t="s">
        <v>19</v>
      </c>
      <c r="G8" s="6" t="s">
        <v>18</v>
      </c>
      <c r="H8" s="7"/>
      <c r="I8" s="7"/>
      <c r="J8" s="7"/>
      <c r="K8" s="7"/>
      <c r="L8" s="7"/>
      <c r="M8" s="7"/>
      <c r="N8" s="7"/>
      <c r="O8" s="7"/>
      <c r="P8" s="7"/>
      <c r="Q8" s="7"/>
      <c r="R8" s="7"/>
      <c r="S8" s="7"/>
    </row>
    <row r="9" spans="1:19" ht="15.6" x14ac:dyDescent="0.3">
      <c r="A9" s="24" t="s">
        <v>15</v>
      </c>
      <c r="B9" s="25"/>
      <c r="C9" s="25"/>
      <c r="D9" s="25"/>
      <c r="E9" s="26"/>
      <c r="F9" s="6" t="s">
        <v>19</v>
      </c>
      <c r="G9" s="6" t="s">
        <v>18</v>
      </c>
      <c r="H9" s="7"/>
      <c r="I9" s="7"/>
      <c r="J9" s="7"/>
      <c r="K9" s="7"/>
      <c r="L9" s="7"/>
      <c r="M9" s="7"/>
      <c r="N9" s="7"/>
      <c r="O9" s="7"/>
      <c r="P9" s="7"/>
      <c r="Q9" s="7"/>
      <c r="R9" s="7"/>
      <c r="S9" s="7"/>
    </row>
    <row r="10" spans="1:19" ht="15.6" x14ac:dyDescent="0.3">
      <c r="A10" s="24" t="s">
        <v>16</v>
      </c>
      <c r="B10" s="25"/>
      <c r="C10" s="25"/>
      <c r="D10" s="25"/>
      <c r="E10" s="26"/>
      <c r="F10" s="6" t="s">
        <v>19</v>
      </c>
      <c r="G10" s="6" t="s">
        <v>18</v>
      </c>
      <c r="H10" s="7"/>
      <c r="I10" s="7"/>
      <c r="J10" s="7"/>
      <c r="K10" s="7"/>
      <c r="L10" s="7"/>
      <c r="M10" s="7"/>
      <c r="N10" s="7"/>
      <c r="O10" s="7"/>
      <c r="P10" s="7"/>
      <c r="Q10" s="7"/>
      <c r="R10" s="7"/>
      <c r="S10" s="7"/>
    </row>
    <row r="11" spans="1:19" ht="15.6" x14ac:dyDescent="0.3">
      <c r="A11" s="24" t="s">
        <v>12</v>
      </c>
      <c r="B11" s="25"/>
      <c r="C11" s="25"/>
      <c r="D11" s="25"/>
      <c r="E11" s="26"/>
      <c r="F11" s="6" t="s">
        <v>19</v>
      </c>
      <c r="G11" s="6" t="s">
        <v>18</v>
      </c>
      <c r="H11" s="7"/>
      <c r="I11" s="7"/>
      <c r="J11" s="7"/>
      <c r="K11" s="7"/>
      <c r="L11" s="7"/>
      <c r="M11" s="7"/>
      <c r="N11" s="7"/>
      <c r="O11" s="7"/>
      <c r="P11" s="7"/>
      <c r="Q11" s="7"/>
      <c r="R11" s="7"/>
      <c r="S11" s="7"/>
    </row>
    <row r="12" spans="1:19" ht="15.6" x14ac:dyDescent="0.3">
      <c r="A12" s="24" t="s">
        <v>13</v>
      </c>
      <c r="B12" s="25"/>
      <c r="C12" s="25"/>
      <c r="D12" s="25"/>
      <c r="E12" s="26"/>
      <c r="F12" s="6" t="s">
        <v>19</v>
      </c>
      <c r="G12" s="6" t="s">
        <v>18</v>
      </c>
      <c r="H12" s="7"/>
      <c r="I12" s="7"/>
      <c r="J12" s="7"/>
      <c r="K12" s="7"/>
      <c r="L12" s="7"/>
      <c r="M12" s="7"/>
      <c r="N12" s="7"/>
      <c r="O12" s="7"/>
      <c r="P12" s="7"/>
      <c r="Q12" s="7"/>
      <c r="R12" s="7"/>
      <c r="S12" s="7"/>
    </row>
    <row r="13" spans="1:19" ht="15.6" x14ac:dyDescent="0.3">
      <c r="A13" s="32" t="s">
        <v>17</v>
      </c>
      <c r="B13" s="32"/>
      <c r="C13" s="32"/>
      <c r="D13" s="32"/>
      <c r="E13" s="32"/>
      <c r="F13" s="9"/>
      <c r="G13" s="9"/>
    </row>
    <row r="14" spans="1:19" ht="15.6" x14ac:dyDescent="0.3">
      <c r="A14" s="32"/>
      <c r="B14" s="32"/>
      <c r="C14" s="32"/>
      <c r="D14" s="32"/>
      <c r="E14" s="32"/>
      <c r="F14" s="9"/>
      <c r="G14" s="9"/>
    </row>
    <row r="15" spans="1:19" ht="15.6" x14ac:dyDescent="0.3">
      <c r="A15" s="8"/>
      <c r="B15" s="8"/>
      <c r="C15" s="8"/>
      <c r="D15" s="8"/>
      <c r="E15" s="8"/>
      <c r="G15" s="2"/>
    </row>
    <row r="16" spans="1:19" ht="15.6" x14ac:dyDescent="0.3">
      <c r="A16" s="8"/>
      <c r="B16" s="8"/>
      <c r="C16" s="8"/>
      <c r="D16" s="8"/>
      <c r="E16" s="8"/>
      <c r="G16" s="2"/>
    </row>
    <row r="17" spans="1:9" ht="15.6" x14ac:dyDescent="0.3">
      <c r="A17" s="27"/>
      <c r="B17" s="27"/>
      <c r="C17" s="27"/>
      <c r="D17" s="27"/>
      <c r="E17" s="27"/>
      <c r="G17" s="2"/>
    </row>
    <row r="18" spans="1:9" ht="15.6" x14ac:dyDescent="0.3">
      <c r="A18" s="12" t="s">
        <v>8</v>
      </c>
      <c r="B18" s="12"/>
      <c r="C18" s="12"/>
      <c r="D18" s="12"/>
      <c r="E18" s="2"/>
    </row>
    <row r="19" spans="1:9" ht="15.6" x14ac:dyDescent="0.3">
      <c r="A19" s="3"/>
      <c r="B19" s="3"/>
      <c r="C19" s="3"/>
      <c r="D19" s="3"/>
      <c r="E19" s="2"/>
    </row>
    <row r="21" spans="1:9" ht="26.25" customHeight="1" x14ac:dyDescent="0.3">
      <c r="A21" s="13" t="s">
        <v>3</v>
      </c>
      <c r="B21" s="14" t="s">
        <v>1</v>
      </c>
      <c r="C21" s="14" t="s">
        <v>20</v>
      </c>
      <c r="D21" s="14" t="s">
        <v>4</v>
      </c>
      <c r="E21" s="13" t="s">
        <v>2</v>
      </c>
      <c r="F21" s="23" t="s">
        <v>5</v>
      </c>
      <c r="G21" s="13" t="s">
        <v>6</v>
      </c>
      <c r="H21" s="18" t="s">
        <v>0</v>
      </c>
      <c r="I21" s="18" t="s">
        <v>7</v>
      </c>
    </row>
    <row r="22" spans="1:9" x14ac:dyDescent="0.3">
      <c r="A22" s="15">
        <v>1</v>
      </c>
      <c r="B22" s="16"/>
      <c r="C22" s="17" t="s">
        <v>22</v>
      </c>
      <c r="D22" s="15" t="s">
        <v>21</v>
      </c>
      <c r="E22" s="15">
        <v>1</v>
      </c>
      <c r="F22" s="4"/>
      <c r="G22" s="5">
        <f>E22*F22</f>
        <v>0</v>
      </c>
      <c r="H22" s="21">
        <v>0.21</v>
      </c>
      <c r="I22" s="22">
        <f t="shared" ref="I22:I23" si="0">1.21*G22</f>
        <v>0</v>
      </c>
    </row>
    <row r="23" spans="1:9" x14ac:dyDescent="0.3">
      <c r="A23" s="15">
        <v>2</v>
      </c>
      <c r="B23" s="16"/>
      <c r="C23" s="17" t="s">
        <v>23</v>
      </c>
      <c r="D23" s="15" t="s">
        <v>24</v>
      </c>
      <c r="E23" s="15">
        <v>1</v>
      </c>
      <c r="F23" s="4"/>
      <c r="G23" s="5">
        <f>E23*F23</f>
        <v>0</v>
      </c>
      <c r="H23" s="21">
        <v>0.21</v>
      </c>
      <c r="I23" s="22">
        <f t="shared" si="0"/>
        <v>0</v>
      </c>
    </row>
    <row r="24" spans="1:9" x14ac:dyDescent="0.3">
      <c r="A24" s="15">
        <v>3</v>
      </c>
      <c r="B24" s="16"/>
      <c r="C24" s="17" t="s">
        <v>25</v>
      </c>
      <c r="D24" s="15" t="s">
        <v>26</v>
      </c>
      <c r="E24" s="15">
        <v>1</v>
      </c>
      <c r="F24" s="4"/>
      <c r="G24" s="5">
        <f>E24*F24</f>
        <v>0</v>
      </c>
      <c r="H24" s="21">
        <v>0.21</v>
      </c>
      <c r="I24" s="22">
        <f t="shared" ref="I24:I26" si="1">1.21*G24</f>
        <v>0</v>
      </c>
    </row>
    <row r="25" spans="1:9" x14ac:dyDescent="0.3">
      <c r="A25" s="15">
        <v>4</v>
      </c>
      <c r="B25" s="16"/>
      <c r="C25" s="17" t="s">
        <v>27</v>
      </c>
      <c r="D25" s="15" t="s">
        <v>28</v>
      </c>
      <c r="E25" s="15">
        <v>1</v>
      </c>
      <c r="F25" s="4"/>
      <c r="G25" s="5">
        <f>E25*F25</f>
        <v>0</v>
      </c>
      <c r="H25" s="21">
        <v>0.21</v>
      </c>
      <c r="I25" s="22">
        <f t="shared" si="1"/>
        <v>0</v>
      </c>
    </row>
    <row r="26" spans="1:9" x14ac:dyDescent="0.3">
      <c r="A26" s="15">
        <v>5</v>
      </c>
      <c r="B26" s="16"/>
      <c r="C26" s="17" t="s">
        <v>29</v>
      </c>
      <c r="D26" s="15" t="s">
        <v>30</v>
      </c>
      <c r="E26" s="15">
        <v>1</v>
      </c>
      <c r="F26" s="4"/>
      <c r="G26" s="5">
        <f t="shared" ref="G26" si="2">E26*F26</f>
        <v>0</v>
      </c>
      <c r="H26" s="21">
        <v>0.21</v>
      </c>
      <c r="I26" s="22">
        <f t="shared" si="1"/>
        <v>0</v>
      </c>
    </row>
    <row r="27" spans="1:9" x14ac:dyDescent="0.3">
      <c r="A27" s="15">
        <v>6</v>
      </c>
      <c r="B27" s="16"/>
      <c r="C27" s="17" t="s">
        <v>31</v>
      </c>
      <c r="D27" s="15" t="s">
        <v>32</v>
      </c>
      <c r="E27" s="15">
        <v>1</v>
      </c>
      <c r="F27" s="4"/>
      <c r="G27" s="5">
        <f t="shared" ref="G27:G28" si="3">E27*F27</f>
        <v>0</v>
      </c>
      <c r="H27" s="21">
        <v>0.21</v>
      </c>
      <c r="I27" s="22">
        <f t="shared" ref="I27:I28" si="4">1.21*G27</f>
        <v>0</v>
      </c>
    </row>
    <row r="28" spans="1:9" x14ac:dyDescent="0.3">
      <c r="A28" s="15">
        <v>7</v>
      </c>
      <c r="B28" s="16"/>
      <c r="C28" s="17" t="s">
        <v>33</v>
      </c>
      <c r="D28" s="15" t="s">
        <v>34</v>
      </c>
      <c r="E28" s="15">
        <v>1</v>
      </c>
      <c r="F28" s="4"/>
      <c r="G28" s="5">
        <f t="shared" si="3"/>
        <v>0</v>
      </c>
      <c r="H28" s="21">
        <v>0.21</v>
      </c>
      <c r="I28" s="22">
        <f t="shared" si="4"/>
        <v>0</v>
      </c>
    </row>
    <row r="29" spans="1:9" x14ac:dyDescent="0.3">
      <c r="A29" s="10"/>
    </row>
    <row r="30" spans="1:9" ht="16.5" customHeight="1" x14ac:dyDescent="0.3"/>
    <row r="31" spans="1:9" ht="29.25" customHeight="1" x14ac:dyDescent="0.3">
      <c r="G31" s="13" t="s">
        <v>6</v>
      </c>
      <c r="H31" s="18" t="s">
        <v>0</v>
      </c>
      <c r="I31" s="18" t="s">
        <v>7</v>
      </c>
    </row>
    <row r="32" spans="1:9" ht="21.75" customHeight="1" x14ac:dyDescent="0.3">
      <c r="G32" s="19">
        <f>SUM(G22:G28)</f>
        <v>0</v>
      </c>
      <c r="H32" s="20">
        <v>7.1428571428571426E-3</v>
      </c>
      <c r="I32" s="19">
        <f>SUM(I22:I28)</f>
        <v>0</v>
      </c>
    </row>
  </sheetData>
  <sheetProtection selectLockedCells="1"/>
  <mergeCells count="14">
    <mergeCell ref="A12:E12"/>
    <mergeCell ref="A17:E17"/>
    <mergeCell ref="A9:E9"/>
    <mergeCell ref="A10:E10"/>
    <mergeCell ref="A1:G1"/>
    <mergeCell ref="A6:E6"/>
    <mergeCell ref="A7:E7"/>
    <mergeCell ref="A8:E8"/>
    <mergeCell ref="A3:E3"/>
    <mergeCell ref="A5:E5"/>
    <mergeCell ref="A4:C4"/>
    <mergeCell ref="A11:E11"/>
    <mergeCell ref="A13:E14"/>
    <mergeCell ref="A2:C2"/>
  </mergeCells>
  <phoneticPr fontId="2" type="noConversion"/>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List1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Maršálek Martin (PKN-PTU)</dc:creator>
  <cp:lastModifiedBy>Čížková Jaroslava (PKN-ZAK)</cp:lastModifiedBy>
  <dcterms:created xsi:type="dcterms:W3CDTF">2023-01-19T08:32:39Z</dcterms:created>
  <dcterms:modified xsi:type="dcterms:W3CDTF">2023-10-31T12:11:56Z</dcterms:modified>
</cp:coreProperties>
</file>